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1.233\Struttura\2.Progetti\286. FUS 2018\SCOSTAMENTI\File 2018\"/>
    </mc:Choice>
  </mc:AlternateContent>
  <xr:revisionPtr revIDLastSave="0" documentId="13_ncr:1_{58567F78-11CE-4E3C-84E4-53B171242834}" xr6:coauthVersionLast="38" xr6:coauthVersionMax="38" xr10:uidLastSave="{00000000-0000-0000-0000-000000000000}"/>
  <bookViews>
    <workbookView xWindow="0" yWindow="0" windowWidth="28800" windowHeight="11565" xr2:uid="{00000000-000D-0000-FFFF-FFFF00000000}"/>
  </bookViews>
  <sheets>
    <sheet name="Indicazioni compilazione" sheetId="21" r:id="rId1"/>
    <sheet name="Articolo 38" sheetId="5" r:id="rId2"/>
    <sheet name="Articolo 39" sheetId="19" r:id="rId3"/>
    <sheet name="Articolo 40" sheetId="20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20" l="1"/>
  <c r="D18" i="20"/>
  <c r="G18" i="20" s="1"/>
  <c r="D13" i="20"/>
  <c r="E13" i="20"/>
  <c r="F20" i="20"/>
  <c r="E19" i="20"/>
  <c r="D19" i="20"/>
  <c r="G19" i="20" s="1"/>
  <c r="E17" i="20"/>
  <c r="D17" i="20"/>
  <c r="E16" i="20"/>
  <c r="D16" i="20"/>
  <c r="G16" i="20" s="1"/>
  <c r="E15" i="20"/>
  <c r="D15" i="20"/>
  <c r="E14" i="20"/>
  <c r="D14" i="20"/>
  <c r="G14" i="20" s="1"/>
  <c r="F7" i="20"/>
  <c r="E6" i="20"/>
  <c r="D6" i="20"/>
  <c r="G6" i="20" s="1"/>
  <c r="E5" i="20"/>
  <c r="D5" i="20"/>
  <c r="G5" i="20" s="1"/>
  <c r="F9" i="19"/>
  <c r="D5" i="19"/>
  <c r="E5" i="19"/>
  <c r="D6" i="19"/>
  <c r="G6" i="19" s="1"/>
  <c r="E6" i="19"/>
  <c r="F20" i="19"/>
  <c r="E19" i="19"/>
  <c r="D19" i="19"/>
  <c r="G19" i="19" s="1"/>
  <c r="E18" i="19"/>
  <c r="D18" i="19"/>
  <c r="G18" i="19" s="1"/>
  <c r="E17" i="19"/>
  <c r="D17" i="19"/>
  <c r="G17" i="19" s="1"/>
  <c r="E16" i="19"/>
  <c r="D16" i="19"/>
  <c r="G16" i="19" s="1"/>
  <c r="E15" i="19"/>
  <c r="D15" i="19"/>
  <c r="G15" i="19" s="1"/>
  <c r="E8" i="19"/>
  <c r="D8" i="19"/>
  <c r="G8" i="19" s="1"/>
  <c r="E7" i="19"/>
  <c r="D7" i="19"/>
  <c r="G7" i="19" s="1"/>
  <c r="D6" i="5"/>
  <c r="G6" i="5" s="1"/>
  <c r="E6" i="5"/>
  <c r="G5" i="19" l="1"/>
  <c r="G17" i="20"/>
  <c r="G15" i="20"/>
  <c r="G13" i="20"/>
  <c r="G7" i="20"/>
  <c r="G9" i="19"/>
  <c r="G10" i="19" s="1"/>
  <c r="G11" i="19" s="1"/>
  <c r="G20" i="19"/>
  <c r="G21" i="19" s="1"/>
  <c r="G22" i="19" s="1"/>
  <c r="G20" i="20" l="1"/>
  <c r="G21" i="20" s="1"/>
  <c r="G22" i="20" s="1"/>
  <c r="G8" i="20"/>
  <c r="G9" i="20" s="1"/>
  <c r="D14" i="5"/>
  <c r="D15" i="5"/>
  <c r="D16" i="5"/>
  <c r="D17" i="5"/>
  <c r="D18" i="5"/>
  <c r="D19" i="5"/>
  <c r="D5" i="5" l="1"/>
  <c r="D7" i="5"/>
  <c r="E14" i="5" l="1"/>
  <c r="G14" i="5" s="1"/>
  <c r="E15" i="5"/>
  <c r="G15" i="5" s="1"/>
  <c r="E16" i="5"/>
  <c r="G16" i="5" s="1"/>
  <c r="E17" i="5"/>
  <c r="G17" i="5" s="1"/>
  <c r="E18" i="5"/>
  <c r="G18" i="5" s="1"/>
  <c r="E19" i="5"/>
  <c r="G19" i="5" s="1"/>
  <c r="E5" i="5"/>
  <c r="G5" i="5" s="1"/>
  <c r="E7" i="5"/>
  <c r="G7" i="5" s="1"/>
  <c r="G8" i="5" l="1"/>
  <c r="F20" i="5"/>
  <c r="G20" i="5"/>
  <c r="G21" i="5" s="1"/>
  <c r="F8" i="5"/>
  <c r="G22" i="5" l="1"/>
  <c r="G9" i="5"/>
  <c r="G10" i="5" s="1"/>
</calcChain>
</file>

<file path=xl/sharedStrings.xml><?xml version="1.0" encoding="utf-8"?>
<sst xmlns="http://schemas.openxmlformats.org/spreadsheetml/2006/main" count="74" uniqueCount="32">
  <si>
    <t>Indicatori</t>
  </si>
  <si>
    <t>Dimensione quantitativa</t>
  </si>
  <si>
    <t>Giornate lavorative</t>
  </si>
  <si>
    <t>Oneri sociali</t>
  </si>
  <si>
    <t>Piazze</t>
  </si>
  <si>
    <t>Sviluppo dell'offerta in territori svantaggiati</t>
  </si>
  <si>
    <t>Capacità di reperire risorse non pubbliche</t>
  </si>
  <si>
    <t>Partecipazione a progetti cofinanziati dall'UE</t>
  </si>
  <si>
    <t>Coproduzioni nazionali e internazionali</t>
  </si>
  <si>
    <t>Impiego di giovani artisti e tecnici</t>
  </si>
  <si>
    <t>Compagnie/Gruppi ospitati</t>
  </si>
  <si>
    <t>Qualità indicizzata</t>
  </si>
  <si>
    <t>Valori dichiarati a preventivo (Vp)</t>
  </si>
  <si>
    <t>Valori dichiarati a consuntivo (Vc)</t>
  </si>
  <si>
    <t>Vc - Vp</t>
  </si>
  <si>
    <t>(Vc - Vp)/Vp</t>
  </si>
  <si>
    <t>Punteggio massimo attribuibile all'indicatore</t>
  </si>
  <si>
    <t>Variazione</t>
  </si>
  <si>
    <t xml:space="preserve">Variazione percentuale media ponderata </t>
  </si>
  <si>
    <t>Percentuale di proporzionale riduzione del contributo</t>
  </si>
  <si>
    <t>Il presente documento ha carattere puramente esplicativo ed illustrativo della normativa vigente. Pertanto, esso non sostituisce in alcun modo il contenuto del decreto ministeriale 27 luglio 2017 e dei provvedimenti successivi connessi.</t>
  </si>
  <si>
    <t>Capacità di reperire altre risorse pubbliche</t>
  </si>
  <si>
    <t>Efficienza gestionale</t>
  </si>
  <si>
    <t xml:space="preserve">MINISTERO DEI BENI E DELLE ATTIVITÀ CULTURALI
DIREZIONE GENERALE SPETTACOLO
D.M. 27 luglio 2017
Multidisciplinare (Art. 38) Circuiti regionali multidisciplinari
</t>
  </si>
  <si>
    <t>Attività continuativa nei territori raggiunti</t>
  </si>
  <si>
    <t xml:space="preserve">MINISTERO DEI BENI E DELLE ATTIVITÀ CULTURALI
DIREZIONE GENERALE SPETTACOLO
D.M. 27 luglio 2017
Multidisciplinare (Art. 39) Organismi di programmazione multidisciplinari
</t>
  </si>
  <si>
    <t xml:space="preserve">MINISTERO DEI BENI E DELLE ATTIVITÀ CULTURALI
DIREZIONE GENERALE SPETTACOLO
D.M. 27 luglio 2017
Multidisciplinare (Art. 40) Festival multidisciplinari
</t>
  </si>
  <si>
    <t>Recite/Concerti/Rappresentazioni</t>
  </si>
  <si>
    <t>INDICAZIONI PER LA COMPILAZIONE</t>
  </si>
  <si>
    <r>
      <t xml:space="preserve">Le schede della presente cartella permettono di simulare il calcolo della variazione percentuale media ponderata dei valori di Qualità indicizzata e Dimensione quantitativa tra preventivo e consuntivo, secondo le disposizioni di cui all'art. 6, comma 5 e 6, e agli Allegati C e D del DM 27 luglio 2017.
</t>
    </r>
    <r>
      <rPr>
        <b/>
        <sz val="11"/>
        <color theme="1"/>
        <rFont val="Calibri"/>
        <family val="2"/>
        <scheme val="minor"/>
      </rPr>
      <t>Per le indicazioni di dettaglio sulle modalità di calcolo e di utilizzo del presente file, si rimanda al file "Istruzioni per la compilazione".</t>
    </r>
  </si>
  <si>
    <t xml:space="preserve">Per ogni àmbito e settore (Allegato C, Allegato D) del D.M. 27 luglio 2017, è presente un foglio di calcolo. </t>
  </si>
  <si>
    <t>Si rammenta che:
• ai sensi dell'Allegato C, punto 3, gli indicatori di Qualità indicizzata afferenti a "Tasso di utilizzo delle sale" e "Ampliamento del pubblico", se previsti per il settore di competenza, sono esclusi dal calcolo della media ponderata delle variazioni preventivo-consuntivo di cui all'art.6, comma 5, del D.M. 27 luglio 2017 e, pertanto, non figurano tra le voci oggetto di calcolo;
• ai sensi dell'Allegato D, punto 3, l'indicatore "Spettatori", se previsto per il settore di competenza, è escluso dal calcolo della media ponderata delle variazioni preventivo-consuntivo di cui all'art.6, comma 6, del D.M. 27 luglio 2017 e, pertanto, non figura tra le voci oggetto di calcolo;
• come previsto dal D.M. 27 luglio 2017, le variazioni positive (&lt; 0) non vengono considerate ai fini del calcolo della media ponderata delle variazioni percentuali degli indicatori.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</si>
</sst>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Tw Cen MT"/>
      <family val="2"/>
    </font>
    <font>
      <b/>
      <sz val="14"/>
      <color theme="1"/>
      <name val="Calibri"/>
      <family val="2"/>
      <scheme val="minor"/>
    </font>
    <font>
      <sz val="11"/>
      <color rgb="FF000000"/>
      <name val="Tw Cen MT"/>
      <family val="2"/>
    </font>
    <font>
      <sz val="11"/>
      <color rgb="FFFF0000"/>
      <name val="Tw Cen MT"/>
      <family val="2"/>
    </font>
    <font>
      <b/>
      <sz val="11"/>
      <color rgb="FF000000"/>
      <name val="Tw Cen MT"/>
      <family val="2"/>
    </font>
    <font>
      <u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B1A0C7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4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vertical="center"/>
    </xf>
    <xf numFmtId="4" fontId="2" fillId="0" borderId="0" xfId="0" applyNumberFormat="1" applyFont="1" applyBorder="1" applyAlignment="1" applyProtection="1">
      <alignment vertical="center" wrapText="1"/>
      <protection locked="0"/>
    </xf>
    <xf numFmtId="2" fontId="2" fillId="0" borderId="0" xfId="1" applyNumberFormat="1" applyFont="1" applyBorder="1" applyAlignment="1" applyProtection="1">
      <alignment horizontal="right" vertical="center"/>
    </xf>
    <xf numFmtId="4" fontId="7" fillId="0" borderId="7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vertical="center"/>
      <protection locked="0"/>
    </xf>
    <xf numFmtId="0" fontId="2" fillId="6" borderId="2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7" borderId="0" xfId="0" applyFill="1" applyAlignment="1">
      <alignment vertical="center"/>
    </xf>
    <xf numFmtId="4" fontId="2" fillId="0" borderId="0" xfId="0" applyNumberFormat="1" applyFont="1" applyBorder="1" applyAlignment="1" applyProtection="1">
      <alignment horizontal="right" vertical="center" wrapText="1"/>
    </xf>
    <xf numFmtId="10" fontId="2" fillId="0" borderId="7" xfId="0" applyNumberFormat="1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/>
    </xf>
    <xf numFmtId="4" fontId="2" fillId="0" borderId="14" xfId="0" applyNumberFormat="1" applyFont="1" applyBorder="1" applyAlignment="1" applyProtection="1">
      <alignment horizontal="right" vertical="center"/>
    </xf>
    <xf numFmtId="10" fontId="2" fillId="0" borderId="14" xfId="1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4" fontId="2" fillId="4" borderId="10" xfId="0" applyNumberFormat="1" applyFont="1" applyFill="1" applyBorder="1" applyAlignment="1" applyProtection="1">
      <alignment vertical="center"/>
    </xf>
    <xf numFmtId="4" fontId="2" fillId="4" borderId="10" xfId="1" applyNumberFormat="1" applyFont="1" applyFill="1" applyBorder="1" applyAlignment="1" applyProtection="1">
      <alignment vertical="center"/>
    </xf>
    <xf numFmtId="10" fontId="3" fillId="0" borderId="11" xfId="1" applyNumberFormat="1" applyFont="1" applyFill="1" applyBorder="1" applyAlignment="1" applyProtection="1">
      <alignment horizontal="right" vertical="center"/>
    </xf>
    <xf numFmtId="4" fontId="8" fillId="3" borderId="10" xfId="0" applyNumberFormat="1" applyFont="1" applyFill="1" applyBorder="1" applyAlignment="1" applyProtection="1">
      <alignment vertical="center"/>
    </xf>
    <xf numFmtId="4" fontId="8" fillId="3" borderId="10" xfId="1" applyNumberFormat="1" applyFont="1" applyFill="1" applyBorder="1" applyAlignment="1" applyProtection="1">
      <alignment vertical="center"/>
    </xf>
    <xf numFmtId="10" fontId="9" fillId="3" borderId="4" xfId="1" applyNumberFormat="1" applyFont="1" applyFill="1" applyBorder="1" applyAlignment="1" applyProtection="1">
      <alignment horizontal="right" vertical="center"/>
    </xf>
    <xf numFmtId="4" fontId="2" fillId="4" borderId="0" xfId="0" applyNumberFormat="1" applyFont="1" applyFill="1" applyAlignment="1" applyProtection="1">
      <alignment vertical="center"/>
    </xf>
    <xf numFmtId="4" fontId="2" fillId="4" borderId="0" xfId="1" applyNumberFormat="1" applyFont="1" applyFill="1" applyAlignment="1" applyProtection="1">
      <alignment vertical="center"/>
    </xf>
    <xf numFmtId="10" fontId="3" fillId="5" borderId="0" xfId="1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Border="1" applyAlignment="1" applyProtection="1">
      <alignment vertical="center"/>
    </xf>
    <xf numFmtId="4" fontId="2" fillId="0" borderId="5" xfId="1" applyNumberFormat="1" applyFont="1" applyBorder="1" applyAlignment="1" applyProtection="1">
      <alignment vertical="center"/>
    </xf>
    <xf numFmtId="4" fontId="2" fillId="0" borderId="6" xfId="0" applyNumberFormat="1" applyFont="1" applyBorder="1" applyAlignment="1" applyProtection="1">
      <alignment vertical="center"/>
    </xf>
    <xf numFmtId="4" fontId="2" fillId="0" borderId="7" xfId="0" applyNumberFormat="1" applyFont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vertical="center"/>
    </xf>
    <xf numFmtId="10" fontId="3" fillId="2" borderId="11" xfId="1" applyNumberFormat="1" applyFont="1" applyFill="1" applyBorder="1" applyAlignment="1" applyProtection="1">
      <alignment horizontal="right" vertical="center"/>
    </xf>
    <xf numFmtId="10" fontId="9" fillId="4" borderId="4" xfId="1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4" fontId="2" fillId="0" borderId="0" xfId="0" applyNumberFormat="1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4" fontId="2" fillId="0" borderId="0" xfId="0" applyNumberFormat="1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 wrapText="1"/>
    </xf>
    <xf numFmtId="4" fontId="2" fillId="0" borderId="14" xfId="0" applyNumberFormat="1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0" fontId="3" fillId="4" borderId="0" xfId="0" applyFont="1" applyFill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4" fontId="2" fillId="3" borderId="10" xfId="0" applyNumberFormat="1" applyFont="1" applyFill="1" applyBorder="1" applyAlignment="1" applyProtection="1">
      <alignment vertical="center"/>
    </xf>
    <xf numFmtId="4" fontId="2" fillId="3" borderId="10" xfId="1" applyNumberFormat="1" applyFont="1" applyFill="1" applyBorder="1" applyAlignment="1" applyProtection="1">
      <alignment vertical="center"/>
    </xf>
    <xf numFmtId="10" fontId="3" fillId="3" borderId="11" xfId="1" applyNumberFormat="1" applyFont="1" applyFill="1" applyBorder="1" applyAlignment="1" applyProtection="1">
      <alignment horizontal="right" vertical="center"/>
    </xf>
    <xf numFmtId="4" fontId="8" fillId="4" borderId="10" xfId="0" applyNumberFormat="1" applyFont="1" applyFill="1" applyBorder="1" applyAlignment="1" applyProtection="1">
      <alignment vertical="center"/>
    </xf>
    <xf numFmtId="4" fontId="8" fillId="4" borderId="10" xfId="1" applyNumberFormat="1" applyFont="1" applyFill="1" applyBorder="1" applyAlignment="1" applyProtection="1">
      <alignment vertical="center"/>
    </xf>
    <xf numFmtId="0" fontId="10" fillId="7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 wrapText="1"/>
    </xf>
  </cellXfs>
  <cellStyles count="2">
    <cellStyle name="Normale" xfId="0" builtinId="0"/>
    <cellStyle name="Percentuale" xfId="1" builtinId="5"/>
  </cellStyles>
  <dxfs count="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protection locked="1" hidden="0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rgb="FFB1A0C7"/>
        </patternFill>
      </fill>
      <border diagonalUp="0" diagonalDown="0" outline="0">
        <left/>
        <right/>
        <top/>
        <bottom/>
      </border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protection locked="1" hidden="0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rgb="FFB1A0C7"/>
        </patternFill>
      </fill>
      <border diagonalUp="0" diagonalDown="0" outline="0">
        <left/>
        <right/>
        <top/>
        <bottom/>
      </border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protection locked="1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rgb="FFB1A0C7"/>
        </patternFill>
      </fill>
      <border diagonalUp="0" diagonalDown="0" outline="0">
        <left/>
        <right/>
        <top/>
        <bottom/>
      </border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a1345678910" displayName="Tabella1345678910" ref="A3:G20" totalsRowCount="1" headerRowDxfId="61" dataDxfId="59" totalsRowDxfId="58" headerRowBorderDxfId="60">
  <tableColumns count="7">
    <tableColumn id="1" xr3:uid="{00000000-0010-0000-0000-000001000000}" name="Indicatori" dataDxfId="57" totalsRowDxfId="56"/>
    <tableColumn id="3" xr3:uid="{00000000-0010-0000-0000-000003000000}" name="Valori dichiarati a preventivo (Vp)" dataDxfId="55" totalsRowDxfId="54"/>
    <tableColumn id="4" xr3:uid="{00000000-0010-0000-0000-000004000000}" name="Valori dichiarati a consuntivo (Vc)" dataDxfId="53" totalsRowDxfId="52"/>
    <tableColumn id="5" xr3:uid="{00000000-0010-0000-0000-000005000000}" name="Vc - Vp" dataDxfId="51" totalsRowDxfId="50">
      <calculatedColumnFormula>C3-B3</calculatedColumnFormula>
    </tableColumn>
    <tableColumn id="6" xr3:uid="{00000000-0010-0000-0000-000006000000}" name="(Vc - Vp)/Vp" dataDxfId="49" totalsRowDxfId="48">
      <calculatedColumnFormula>((Tabella1345678910[[#This Row],[Valori dichiarati a consuntivo (Vc)]]-Tabella1345678910[[#This Row],[Valori dichiarati a preventivo (Vp)]])/Tabella1345678910[[#This Row],[Valori dichiarati a preventivo (Vp)]])*100</calculatedColumnFormula>
    </tableColumn>
    <tableColumn id="7" xr3:uid="{00000000-0010-0000-0000-000007000000}" name="Punteggio massimo attribuibile all'indicatore" totalsRowFunction="custom" dataDxfId="47" totalsRowDxfId="46">
      <totalsRowFormula>SUM(F14:F19)</totalsRowFormula>
    </tableColumn>
    <tableColumn id="2" xr3:uid="{00000000-0010-0000-0000-000002000000}" name="Variazione" totalsRowFunction="custom" dataDxfId="45" totalsRowDxfId="44">
      <calculatedColumnFormula>(E4*F4)</calculatedColumnFormula>
      <totalsRowFormula>SUM(G14:G19)</totalsRow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9F2D3E5-9F3F-4F61-8092-F87AC22A1F89}" name="Tabella13456789106" displayName="Tabella13456789106" ref="A3:G20" totalsRowCount="1" headerRowDxfId="39" dataDxfId="37" totalsRowDxfId="36" headerRowBorderDxfId="38">
  <tableColumns count="7">
    <tableColumn id="1" xr3:uid="{11AF3F09-D4B2-4371-B61F-B21531D9A20D}" name="Indicatori" dataDxfId="35" totalsRowDxfId="34"/>
    <tableColumn id="3" xr3:uid="{4A15C2A1-0D7E-42D2-B21A-3995F770CE31}" name="Valori dichiarati a preventivo (Vp)" dataDxfId="33" totalsRowDxfId="32"/>
    <tableColumn id="4" xr3:uid="{51BCB824-C875-4802-8AC7-538B3BFBE9C0}" name="Valori dichiarati a consuntivo (Vc)" dataDxfId="31" totalsRowDxfId="30"/>
    <tableColumn id="5" xr3:uid="{87102EA6-5079-4CED-82A6-2C4A4E57C575}" name="Vc - Vp" dataDxfId="29" totalsRowDxfId="28">
      <calculatedColumnFormula>C3-B3</calculatedColumnFormula>
    </tableColumn>
    <tableColumn id="6" xr3:uid="{F34D3B19-4DDE-4F6B-82C2-00CEC86EC532}" name="(Vc - Vp)/Vp" dataDxfId="27" totalsRowDxfId="26">
      <calculatedColumnFormula>((Tabella13456789106[[#This Row],[Valori dichiarati a consuntivo (Vc)]]-Tabella13456789106[[#This Row],[Valori dichiarati a preventivo (Vp)]])/Tabella13456789106[[#This Row],[Valori dichiarati a preventivo (Vp)]])*100</calculatedColumnFormula>
    </tableColumn>
    <tableColumn id="7" xr3:uid="{28E0A496-4861-412F-8385-67DB8F1836C7}" name="Punteggio massimo attribuibile all'indicatore" totalsRowFunction="custom" dataDxfId="25" totalsRowDxfId="24">
      <totalsRowFormula>SUM(F15:F19)</totalsRowFormula>
    </tableColumn>
    <tableColumn id="2" xr3:uid="{2F53AD9E-85D1-4340-80A4-2A681427F527}" name="Variazione" totalsRowFunction="custom" dataDxfId="23" totalsRowDxfId="22">
      <calculatedColumnFormula>(E4*F4)</calculatedColumnFormula>
      <totalsRowFormula>SUM(G15:G19)</totalsRow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70B88FA-D9FD-42E9-B55A-8FA0485A58CA}" name="Tabella134567891067" displayName="Tabella134567891067" ref="A3:G20" totalsRowCount="1" headerRowDxfId="17" dataDxfId="15" totalsRowDxfId="14" headerRowBorderDxfId="16">
  <tableColumns count="7">
    <tableColumn id="1" xr3:uid="{52432B49-F541-4FA5-95EF-C94665F8073D}" name="Indicatori" dataDxfId="13" totalsRowDxfId="6"/>
    <tableColumn id="3" xr3:uid="{0B911C7B-0B2D-47D0-BEA6-64E548F0826B}" name="Valori dichiarati a preventivo (Vp)" dataDxfId="12" totalsRowDxfId="5"/>
    <tableColumn id="4" xr3:uid="{BD3F527F-7E9B-4C06-B219-FFB73E66BF12}" name="Valori dichiarati a consuntivo (Vc)" dataDxfId="11" totalsRowDxfId="4"/>
    <tableColumn id="5" xr3:uid="{FD7EF59C-ED73-4D9E-894A-902666B16CBF}" name="Vc - Vp" dataDxfId="10" totalsRowDxfId="3">
      <calculatedColumnFormula>C3-B3</calculatedColumnFormula>
    </tableColumn>
    <tableColumn id="6" xr3:uid="{96101A81-5904-4906-AAAD-6D8C6C61BAD4}" name="(Vc - Vp)/Vp" dataDxfId="9" totalsRowDxfId="2">
      <calculatedColumnFormula>((Tabella134567891067[[#This Row],[Valori dichiarati a consuntivo (Vc)]]-Tabella134567891067[[#This Row],[Valori dichiarati a preventivo (Vp)]])/Tabella134567891067[[#This Row],[Valori dichiarati a preventivo (Vp)]])*100</calculatedColumnFormula>
    </tableColumn>
    <tableColumn id="7" xr3:uid="{42A5666E-9432-4496-A11D-DDF7B64FFAB4}" name="Punteggio massimo attribuibile all'indicatore" totalsRowFunction="custom" dataDxfId="8" totalsRowDxfId="1">
      <totalsRowFormula>SUM(F13:F19)</totalsRowFormula>
    </tableColumn>
    <tableColumn id="2" xr3:uid="{2FC39782-40D2-4B05-A7C2-60AD224B2A9E}" name="Variazione" totalsRowFunction="custom" dataDxfId="7" totalsRowDxfId="0">
      <calculatedColumnFormula>(E4*F4)</calculatedColumnFormula>
      <totalsRowFormula>SUM(G13:G19)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99CD2-FB29-41A5-9EB0-EFC9D56F99F1}">
  <dimension ref="B1:X14"/>
  <sheetViews>
    <sheetView tabSelected="1" workbookViewId="0">
      <selection activeCell="B5" sqref="B5:O5"/>
    </sheetView>
  </sheetViews>
  <sheetFormatPr defaultColWidth="9.140625" defaultRowHeight="15" x14ac:dyDescent="0.25"/>
  <cols>
    <col min="1" max="1" width="1.85546875" style="3" customWidth="1"/>
    <col min="2" max="16384" width="9.140625" style="3"/>
  </cols>
  <sheetData>
    <row r="1" spans="2:24" ht="18.75" x14ac:dyDescent="0.25">
      <c r="B1" s="54" t="s">
        <v>28</v>
      </c>
      <c r="C1" s="54"/>
      <c r="D1" s="54"/>
      <c r="E1" s="54"/>
      <c r="F1" s="54"/>
      <c r="G1" s="54"/>
      <c r="H1" s="11"/>
      <c r="I1" s="11"/>
      <c r="J1" s="11"/>
      <c r="K1" s="11"/>
      <c r="L1" s="11"/>
      <c r="M1" s="11"/>
      <c r="N1" s="11"/>
      <c r="O1" s="11"/>
    </row>
    <row r="2" spans="2:24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24" ht="45.4" customHeight="1" x14ac:dyDescent="0.25">
      <c r="B3" s="55" t="s">
        <v>29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2"/>
      <c r="Q3" s="2"/>
      <c r="R3" s="2"/>
      <c r="S3" s="2"/>
      <c r="T3" s="2"/>
      <c r="U3" s="2"/>
      <c r="V3" s="2"/>
      <c r="W3" s="2"/>
      <c r="X3" s="2"/>
    </row>
    <row r="4" spans="2:24" ht="36.4" customHeight="1" x14ac:dyDescent="0.25">
      <c r="B4" s="55" t="s">
        <v>30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10"/>
      <c r="Q4" s="10"/>
      <c r="R4" s="10"/>
      <c r="S4" s="10"/>
      <c r="T4" s="10"/>
      <c r="U4" s="10"/>
      <c r="V4" s="10"/>
      <c r="W4" s="10"/>
      <c r="X4" s="10"/>
    </row>
    <row r="5" spans="2:24" ht="129.4" customHeight="1" x14ac:dyDescent="0.25">
      <c r="B5" s="55" t="s">
        <v>31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10"/>
      <c r="Q5" s="10"/>
      <c r="R5" s="10"/>
      <c r="S5" s="10"/>
      <c r="T5" s="10"/>
      <c r="U5" s="10"/>
      <c r="V5" s="10"/>
      <c r="W5" s="10"/>
      <c r="X5" s="10"/>
    </row>
    <row r="6" spans="2:24" ht="30" customHeight="1" x14ac:dyDescent="0.2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S6" s="2"/>
      <c r="T6" s="2"/>
      <c r="U6" s="2"/>
      <c r="V6" s="2"/>
      <c r="W6" s="2"/>
      <c r="X6" s="2"/>
    </row>
    <row r="7" spans="2:24" ht="39.75" customHeight="1" x14ac:dyDescent="0.25">
      <c r="B7" s="53" t="s">
        <v>20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2:24" ht="14.25" customHeight="1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24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24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24" x14ac:dyDescent="0.2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24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24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24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sheetProtection algorithmName="SHA-512" hashValue="mKjEnqWZKzwmj4o8XfJolX82reVoe8NLKUMdRnI76XS92gSkfWxO4Kgm6HOGeAHFHXBFpE9wRe4Qd9ELqnrqqA==" saltValue="8AVTD7EnSruP73Yn/vkhwA==" spinCount="100000" sheet="1" objects="1" scenarios="1"/>
  <mergeCells count="6">
    <mergeCell ref="B7:O7"/>
    <mergeCell ref="B1:G1"/>
    <mergeCell ref="B3:O3"/>
    <mergeCell ref="B4:O4"/>
    <mergeCell ref="B5:O5"/>
    <mergeCell ref="B6:O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activeCell="B14" sqref="B14:C19"/>
    </sheetView>
  </sheetViews>
  <sheetFormatPr defaultColWidth="9.140625" defaultRowHeight="14.25" x14ac:dyDescent="0.25"/>
  <cols>
    <col min="1" max="1" width="46.85546875" style="36" customWidth="1"/>
    <col min="2" max="7" width="15.7109375" style="35" customWidth="1"/>
    <col min="8" max="16384" width="9.140625" style="35"/>
  </cols>
  <sheetData>
    <row r="1" spans="1:7" ht="75" customHeight="1" thickBot="1" x14ac:dyDescent="0.3">
      <c r="A1" s="57" t="s">
        <v>23</v>
      </c>
      <c r="B1" s="58"/>
      <c r="C1" s="58"/>
      <c r="D1" s="58"/>
      <c r="E1" s="58"/>
      <c r="F1" s="58"/>
      <c r="G1" s="59"/>
    </row>
    <row r="2" spans="1:7" ht="15" customHeight="1" thickBot="1" x14ac:dyDescent="0.3"/>
    <row r="3" spans="1:7" ht="60" customHeight="1" thickBot="1" x14ac:dyDescent="0.3">
      <c r="A3" s="37" t="s">
        <v>0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 t="s">
        <v>17</v>
      </c>
    </row>
    <row r="4" spans="1:7" ht="15" customHeight="1" x14ac:dyDescent="0.25">
      <c r="A4" s="38" t="s">
        <v>1</v>
      </c>
      <c r="B4" s="39"/>
      <c r="C4" s="39"/>
      <c r="D4" s="12"/>
      <c r="E4" s="12"/>
      <c r="F4" s="12"/>
      <c r="G4" s="13"/>
    </row>
    <row r="5" spans="1:7" ht="15" customHeight="1" x14ac:dyDescent="0.25">
      <c r="A5" s="40" t="s">
        <v>27</v>
      </c>
      <c r="B5" s="7"/>
      <c r="C5" s="7"/>
      <c r="D5" s="12">
        <f t="shared" ref="D5:D7" si="0">C5-B5</f>
        <v>0</v>
      </c>
      <c r="E5" s="5" t="e">
        <f t="shared" ref="E5:E7" si="1">((C5-B5)/B5)</f>
        <v>#DIV/0!</v>
      </c>
      <c r="F5" s="14">
        <v>12</v>
      </c>
      <c r="G5" s="6" t="str">
        <f t="shared" ref="G5:G7" si="2">IF($D5&gt;=0,"0", IF($D5=0,"0",$E5*$F5))</f>
        <v>0</v>
      </c>
    </row>
    <row r="6" spans="1:7" ht="15" customHeight="1" x14ac:dyDescent="0.25">
      <c r="A6" s="40" t="s">
        <v>10</v>
      </c>
      <c r="B6" s="7"/>
      <c r="C6" s="7"/>
      <c r="D6" s="12">
        <f t="shared" ref="D6" si="3">C6-B6</f>
        <v>0</v>
      </c>
      <c r="E6" s="5" t="e">
        <f t="shared" ref="E6" si="4">((C6-B6)/B6)</f>
        <v>#DIV/0!</v>
      </c>
      <c r="F6" s="14">
        <v>8</v>
      </c>
      <c r="G6" s="6" t="str">
        <f t="shared" si="2"/>
        <v>0</v>
      </c>
    </row>
    <row r="7" spans="1:7" ht="15" customHeight="1" x14ac:dyDescent="0.25">
      <c r="A7" s="40" t="s">
        <v>4</v>
      </c>
      <c r="B7" s="7"/>
      <c r="C7" s="7"/>
      <c r="D7" s="12">
        <f t="shared" si="0"/>
        <v>0</v>
      </c>
      <c r="E7" s="5" t="e">
        <f t="shared" si="1"/>
        <v>#DIV/0!</v>
      </c>
      <c r="F7" s="14">
        <v>12</v>
      </c>
      <c r="G7" s="6" t="str">
        <f t="shared" si="2"/>
        <v>0</v>
      </c>
    </row>
    <row r="8" spans="1:7" ht="15" customHeight="1" x14ac:dyDescent="0.25">
      <c r="A8" s="42"/>
      <c r="B8" s="43"/>
      <c r="C8" s="43"/>
      <c r="D8" s="15"/>
      <c r="E8" s="16"/>
      <c r="F8" s="17">
        <f>SUM(F5:F7)</f>
        <v>32</v>
      </c>
      <c r="G8" s="18">
        <f>SUM(G5:G7)</f>
        <v>0</v>
      </c>
    </row>
    <row r="9" spans="1:7" ht="15" thickBot="1" x14ac:dyDescent="0.3">
      <c r="A9" s="44" t="s">
        <v>18</v>
      </c>
      <c r="B9" s="19"/>
      <c r="C9" s="19"/>
      <c r="D9" s="19"/>
      <c r="E9" s="19"/>
      <c r="F9" s="20"/>
      <c r="G9" s="21">
        <f>G8/F8</f>
        <v>0</v>
      </c>
    </row>
    <row r="10" spans="1:7" ht="29.25" thickBot="1" x14ac:dyDescent="0.3">
      <c r="A10" s="45" t="s">
        <v>19</v>
      </c>
      <c r="B10" s="22"/>
      <c r="C10" s="22"/>
      <c r="D10" s="22"/>
      <c r="E10" s="22"/>
      <c r="F10" s="23"/>
      <c r="G10" s="24" t="str">
        <f>IF(G9&lt;-0.5,"ATTENZIONE DECADENZA",IF(G9&gt;-0.1,"0%",0.1+G9))</f>
        <v>0%</v>
      </c>
    </row>
    <row r="11" spans="1:7" ht="15" customHeight="1" x14ac:dyDescent="0.25">
      <c r="A11" s="46"/>
      <c r="B11" s="25"/>
      <c r="C11" s="25"/>
      <c r="D11" s="25"/>
      <c r="E11" s="25"/>
      <c r="F11" s="26"/>
      <c r="G11" s="27"/>
    </row>
    <row r="12" spans="1:7" ht="15" customHeight="1" thickBot="1" x14ac:dyDescent="0.3">
      <c r="A12" s="46"/>
      <c r="B12" s="25"/>
      <c r="C12" s="25"/>
      <c r="D12" s="25"/>
      <c r="E12" s="25"/>
      <c r="F12" s="26"/>
      <c r="G12" s="27"/>
    </row>
    <row r="13" spans="1:7" ht="15" customHeight="1" x14ac:dyDescent="0.25">
      <c r="A13" s="47" t="s">
        <v>11</v>
      </c>
      <c r="B13" s="28"/>
      <c r="C13" s="28"/>
      <c r="D13" s="28"/>
      <c r="E13" s="29"/>
      <c r="F13" s="28"/>
      <c r="G13" s="30"/>
    </row>
    <row r="14" spans="1:7" ht="15" customHeight="1" x14ac:dyDescent="0.25">
      <c r="A14" s="40" t="s">
        <v>24</v>
      </c>
      <c r="B14" s="7"/>
      <c r="C14" s="7"/>
      <c r="D14" s="14">
        <f t="shared" ref="D14:D19" si="5">C14-B14</f>
        <v>0</v>
      </c>
      <c r="E14" s="5" t="e">
        <f t="shared" ref="E14:E19" si="6">((C14-B14)/B14)</f>
        <v>#DIV/0!</v>
      </c>
      <c r="F14" s="14">
        <v>7</v>
      </c>
      <c r="G14" s="6" t="str">
        <f t="shared" ref="G14:G19" si="7">IF($D14&gt;=0,"0", IF($D14=0,"0",$E14*$F14))</f>
        <v>0</v>
      </c>
    </row>
    <row r="15" spans="1:7" ht="15" customHeight="1" x14ac:dyDescent="0.25">
      <c r="A15" s="40" t="s">
        <v>5</v>
      </c>
      <c r="B15" s="7"/>
      <c r="C15" s="7"/>
      <c r="D15" s="14">
        <f t="shared" si="5"/>
        <v>0</v>
      </c>
      <c r="E15" s="5" t="e">
        <f t="shared" si="6"/>
        <v>#DIV/0!</v>
      </c>
      <c r="F15" s="14">
        <v>3</v>
      </c>
      <c r="G15" s="6" t="str">
        <f t="shared" si="7"/>
        <v>0</v>
      </c>
    </row>
    <row r="16" spans="1:7" ht="15" customHeight="1" x14ac:dyDescent="0.25">
      <c r="A16" s="40" t="s">
        <v>6</v>
      </c>
      <c r="B16" s="7"/>
      <c r="C16" s="7"/>
      <c r="D16" s="14">
        <f t="shared" si="5"/>
        <v>0</v>
      </c>
      <c r="E16" s="5" t="e">
        <f t="shared" si="6"/>
        <v>#DIV/0!</v>
      </c>
      <c r="F16" s="14">
        <v>3</v>
      </c>
      <c r="G16" s="6" t="str">
        <f t="shared" si="7"/>
        <v>0</v>
      </c>
    </row>
    <row r="17" spans="1:7" ht="15" customHeight="1" x14ac:dyDescent="0.25">
      <c r="A17" s="40" t="s">
        <v>21</v>
      </c>
      <c r="B17" s="7"/>
      <c r="C17" s="7"/>
      <c r="D17" s="14">
        <f t="shared" si="5"/>
        <v>0</v>
      </c>
      <c r="E17" s="5" t="e">
        <f t="shared" si="6"/>
        <v>#DIV/0!</v>
      </c>
      <c r="F17" s="14">
        <v>2</v>
      </c>
      <c r="G17" s="6" t="str">
        <f t="shared" si="7"/>
        <v>0</v>
      </c>
    </row>
    <row r="18" spans="1:7" ht="15" customHeight="1" x14ac:dyDescent="0.25">
      <c r="A18" s="40" t="s">
        <v>22</v>
      </c>
      <c r="B18" s="7"/>
      <c r="C18" s="7"/>
      <c r="D18" s="14">
        <f t="shared" si="5"/>
        <v>0</v>
      </c>
      <c r="E18" s="5" t="e">
        <f t="shared" si="6"/>
        <v>#DIV/0!</v>
      </c>
      <c r="F18" s="14">
        <v>3</v>
      </c>
      <c r="G18" s="6" t="str">
        <f t="shared" si="7"/>
        <v>0</v>
      </c>
    </row>
    <row r="19" spans="1:7" ht="15" customHeight="1" x14ac:dyDescent="0.25">
      <c r="A19" s="40" t="s">
        <v>7</v>
      </c>
      <c r="B19" s="7"/>
      <c r="C19" s="7"/>
      <c r="D19" s="14">
        <f t="shared" si="5"/>
        <v>0</v>
      </c>
      <c r="E19" s="5" t="e">
        <f t="shared" si="6"/>
        <v>#DIV/0!</v>
      </c>
      <c r="F19" s="14">
        <v>1</v>
      </c>
      <c r="G19" s="6" t="str">
        <f t="shared" si="7"/>
        <v>0</v>
      </c>
    </row>
    <row r="20" spans="1:7" ht="15" customHeight="1" x14ac:dyDescent="0.25">
      <c r="A20" s="40"/>
      <c r="B20" s="41"/>
      <c r="C20" s="41"/>
      <c r="D20" s="14"/>
      <c r="E20" s="14"/>
      <c r="F20" s="14">
        <f>SUM(F14:F19)</f>
        <v>19</v>
      </c>
      <c r="G20" s="31">
        <f>SUM(G14:G19)</f>
        <v>0</v>
      </c>
    </row>
    <row r="21" spans="1:7" ht="15" thickBot="1" x14ac:dyDescent="0.3">
      <c r="A21" s="45" t="s">
        <v>18</v>
      </c>
      <c r="B21" s="32"/>
      <c r="C21" s="32"/>
      <c r="D21" s="32"/>
      <c r="E21" s="32"/>
      <c r="F21" s="32"/>
      <c r="G21" s="33">
        <f>G20/F20</f>
        <v>0</v>
      </c>
    </row>
    <row r="22" spans="1:7" ht="29.25" thickBot="1" x14ac:dyDescent="0.3">
      <c r="A22" s="44" t="s">
        <v>19</v>
      </c>
      <c r="B22" s="19"/>
      <c r="C22" s="19"/>
      <c r="D22" s="19"/>
      <c r="E22" s="19"/>
      <c r="F22" s="20"/>
      <c r="G22" s="34" t="str">
        <f>IF(G21&gt;-0.1,"0%",0.1+G21)</f>
        <v>0%</v>
      </c>
    </row>
  </sheetData>
  <sheetProtection algorithmName="SHA-512" hashValue="L/UAIcHaxDRkjbVgrWsR8Yuu2uCw4kih/Hshps1EMULXRERxK4B4tp9g8qm1xOZurBCAui4PCWibxp2Cq90xUA==" saltValue="1d7oqECnEdpubSOIvkKk8Q==" spinCount="100000" sheet="1" objects="1" scenarios="1" selectLockedCells="1"/>
  <mergeCells count="1">
    <mergeCell ref="A1:G1"/>
  </mergeCells>
  <conditionalFormatting sqref="G9">
    <cfRule type="cellIs" dxfId="65" priority="5" operator="greaterThan">
      <formula>-0.1</formula>
    </cfRule>
    <cfRule type="cellIs" dxfId="64" priority="6" operator="lessThan">
      <formula>-0.1</formula>
    </cfRule>
  </conditionalFormatting>
  <conditionalFormatting sqref="G21">
    <cfRule type="cellIs" dxfId="63" priority="1" operator="greaterThan">
      <formula>-0.1</formula>
    </cfRule>
    <cfRule type="cellIs" dxfId="62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84DE-82FA-4357-A0E3-B82343A10B36}">
  <dimension ref="A1:G22"/>
  <sheetViews>
    <sheetView workbookViewId="0">
      <selection activeCell="B15" sqref="B15:C19"/>
    </sheetView>
  </sheetViews>
  <sheetFormatPr defaultColWidth="9.140625" defaultRowHeight="14.25" x14ac:dyDescent="0.25"/>
  <cols>
    <col min="1" max="1" width="46.85546875" style="36" customWidth="1"/>
    <col min="2" max="7" width="15.7109375" style="35" customWidth="1"/>
    <col min="8" max="16384" width="9.140625" style="35"/>
  </cols>
  <sheetData>
    <row r="1" spans="1:7" ht="75" customHeight="1" thickBot="1" x14ac:dyDescent="0.3">
      <c r="A1" s="57" t="s">
        <v>25</v>
      </c>
      <c r="B1" s="58"/>
      <c r="C1" s="58"/>
      <c r="D1" s="58"/>
      <c r="E1" s="58"/>
      <c r="F1" s="58"/>
      <c r="G1" s="59"/>
    </row>
    <row r="2" spans="1:7" ht="15" customHeight="1" thickBot="1" x14ac:dyDescent="0.3"/>
    <row r="3" spans="1:7" ht="60" customHeight="1" thickBot="1" x14ac:dyDescent="0.3">
      <c r="A3" s="37" t="s">
        <v>0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 t="s">
        <v>17</v>
      </c>
    </row>
    <row r="4" spans="1:7" ht="15" customHeight="1" x14ac:dyDescent="0.25">
      <c r="A4" s="38" t="s">
        <v>1</v>
      </c>
      <c r="B4" s="39"/>
      <c r="C4" s="39"/>
      <c r="D4" s="12"/>
      <c r="E4" s="12"/>
      <c r="F4" s="12"/>
      <c r="G4" s="13"/>
    </row>
    <row r="5" spans="1:7" ht="15" customHeight="1" x14ac:dyDescent="0.25">
      <c r="A5" s="40" t="s">
        <v>2</v>
      </c>
      <c r="B5" s="4"/>
      <c r="C5" s="4"/>
      <c r="D5" s="12">
        <f t="shared" ref="D5:D6" si="0">C5-B5</f>
        <v>0</v>
      </c>
      <c r="E5" s="5" t="e">
        <f t="shared" ref="E5:E6" si="1">((C5-B5)/B5)</f>
        <v>#DIV/0!</v>
      </c>
      <c r="F5" s="14">
        <v>5</v>
      </c>
      <c r="G5" s="6" t="str">
        <f t="shared" ref="G5:G8" si="2">IF($D5&gt;=0,"0", IF($D5=0,"0",$E5*$F5))</f>
        <v>0</v>
      </c>
    </row>
    <row r="6" spans="1:7" ht="15" customHeight="1" x14ac:dyDescent="0.25">
      <c r="A6" s="40" t="s">
        <v>3</v>
      </c>
      <c r="B6" s="4"/>
      <c r="C6" s="4"/>
      <c r="D6" s="12">
        <f t="shared" si="0"/>
        <v>0</v>
      </c>
      <c r="E6" s="5" t="e">
        <f t="shared" si="1"/>
        <v>#DIV/0!</v>
      </c>
      <c r="F6" s="14">
        <v>5</v>
      </c>
      <c r="G6" s="6" t="str">
        <f t="shared" si="2"/>
        <v>0</v>
      </c>
    </row>
    <row r="7" spans="1:7" ht="15" customHeight="1" x14ac:dyDescent="0.25">
      <c r="A7" s="40" t="s">
        <v>27</v>
      </c>
      <c r="B7" s="4"/>
      <c r="C7" s="4"/>
      <c r="D7" s="12">
        <f t="shared" ref="D7:D8" si="3">C7-B7</f>
        <v>0</v>
      </c>
      <c r="E7" s="5" t="e">
        <f t="shared" ref="E7:E8" si="4">((C7-B7)/B7)</f>
        <v>#DIV/0!</v>
      </c>
      <c r="F7" s="14">
        <v>10</v>
      </c>
      <c r="G7" s="6" t="str">
        <f t="shared" si="2"/>
        <v>0</v>
      </c>
    </row>
    <row r="8" spans="1:7" ht="15" customHeight="1" x14ac:dyDescent="0.25">
      <c r="A8" s="40" t="s">
        <v>10</v>
      </c>
      <c r="B8" s="4"/>
      <c r="C8" s="4"/>
      <c r="D8" s="12">
        <f t="shared" si="3"/>
        <v>0</v>
      </c>
      <c r="E8" s="5" t="e">
        <f t="shared" si="4"/>
        <v>#DIV/0!</v>
      </c>
      <c r="F8" s="14">
        <v>10</v>
      </c>
      <c r="G8" s="6" t="str">
        <f t="shared" si="2"/>
        <v>0</v>
      </c>
    </row>
    <row r="9" spans="1:7" ht="15" customHeight="1" x14ac:dyDescent="0.25">
      <c r="A9" s="42"/>
      <c r="B9" s="43"/>
      <c r="C9" s="43"/>
      <c r="D9" s="15"/>
      <c r="E9" s="16"/>
      <c r="F9" s="17">
        <f>SUM(F5:F8)</f>
        <v>30</v>
      </c>
      <c r="G9" s="18">
        <f>SUM(G5:G8)</f>
        <v>0</v>
      </c>
    </row>
    <row r="10" spans="1:7" ht="15" thickBot="1" x14ac:dyDescent="0.3">
      <c r="A10" s="44" t="s">
        <v>18</v>
      </c>
      <c r="B10" s="19"/>
      <c r="C10" s="19"/>
      <c r="D10" s="19"/>
      <c r="E10" s="19"/>
      <c r="F10" s="20"/>
      <c r="G10" s="21">
        <f>G9/F9</f>
        <v>0</v>
      </c>
    </row>
    <row r="11" spans="1:7" ht="29.25" thickBot="1" x14ac:dyDescent="0.3">
      <c r="A11" s="45" t="s">
        <v>19</v>
      </c>
      <c r="B11" s="22"/>
      <c r="C11" s="22"/>
      <c r="D11" s="22"/>
      <c r="E11" s="22"/>
      <c r="F11" s="23"/>
      <c r="G11" s="24" t="str">
        <f>IF(G10&lt;-0.5,"ATTENZIONE DECADENZA",IF(G10&gt;-0.1,"0%",0.1+G10))</f>
        <v>0%</v>
      </c>
    </row>
    <row r="12" spans="1:7" ht="15" customHeight="1" x14ac:dyDescent="0.25">
      <c r="A12" s="46"/>
      <c r="B12" s="25"/>
      <c r="C12" s="25"/>
      <c r="D12" s="25"/>
      <c r="E12" s="25"/>
      <c r="F12" s="26"/>
      <c r="G12" s="27"/>
    </row>
    <row r="13" spans="1:7" ht="15" customHeight="1" thickBot="1" x14ac:dyDescent="0.3">
      <c r="A13" s="46"/>
      <c r="B13" s="25"/>
      <c r="C13" s="25"/>
      <c r="D13" s="25"/>
      <c r="E13" s="25"/>
      <c r="F13" s="26"/>
      <c r="G13" s="27"/>
    </row>
    <row r="14" spans="1:7" ht="15" customHeight="1" x14ac:dyDescent="0.25">
      <c r="A14" s="47" t="s">
        <v>11</v>
      </c>
      <c r="B14" s="28"/>
      <c r="C14" s="28"/>
      <c r="D14" s="28"/>
      <c r="E14" s="29"/>
      <c r="F14" s="28"/>
      <c r="G14" s="30"/>
    </row>
    <row r="15" spans="1:7" ht="15" customHeight="1" x14ac:dyDescent="0.25">
      <c r="A15" s="40" t="s">
        <v>5</v>
      </c>
      <c r="B15" s="4"/>
      <c r="C15" s="4"/>
      <c r="D15" s="14">
        <f t="shared" ref="D15:D19" si="5">C15-B15</f>
        <v>0</v>
      </c>
      <c r="E15" s="5" t="e">
        <f t="shared" ref="E15:E19" si="6">((C15-B15)/B15)</f>
        <v>#DIV/0!</v>
      </c>
      <c r="F15" s="14">
        <v>4</v>
      </c>
      <c r="G15" s="6" t="str">
        <f t="shared" ref="G15:G19" si="7">IF($D15&gt;=0,"0", IF($D15=0,"0",$E15*$F15))</f>
        <v>0</v>
      </c>
    </row>
    <row r="16" spans="1:7" ht="15" customHeight="1" x14ac:dyDescent="0.25">
      <c r="A16" s="40" t="s">
        <v>6</v>
      </c>
      <c r="B16" s="4"/>
      <c r="C16" s="4"/>
      <c r="D16" s="14">
        <f t="shared" si="5"/>
        <v>0</v>
      </c>
      <c r="E16" s="5" t="e">
        <f t="shared" si="6"/>
        <v>#DIV/0!</v>
      </c>
      <c r="F16" s="14">
        <v>5</v>
      </c>
      <c r="G16" s="6" t="str">
        <f t="shared" si="7"/>
        <v>0</v>
      </c>
    </row>
    <row r="17" spans="1:7" ht="15" customHeight="1" x14ac:dyDescent="0.25">
      <c r="A17" s="40" t="s">
        <v>21</v>
      </c>
      <c r="B17" s="4"/>
      <c r="C17" s="4"/>
      <c r="D17" s="14">
        <f t="shared" si="5"/>
        <v>0</v>
      </c>
      <c r="E17" s="5" t="e">
        <f t="shared" si="6"/>
        <v>#DIV/0!</v>
      </c>
      <c r="F17" s="14">
        <v>3</v>
      </c>
      <c r="G17" s="6" t="str">
        <f t="shared" si="7"/>
        <v>0</v>
      </c>
    </row>
    <row r="18" spans="1:7" ht="15" customHeight="1" x14ac:dyDescent="0.25">
      <c r="A18" s="40" t="s">
        <v>22</v>
      </c>
      <c r="B18" s="4"/>
      <c r="C18" s="4"/>
      <c r="D18" s="14">
        <f t="shared" si="5"/>
        <v>0</v>
      </c>
      <c r="E18" s="5" t="e">
        <f t="shared" si="6"/>
        <v>#DIV/0!</v>
      </c>
      <c r="F18" s="14">
        <v>3</v>
      </c>
      <c r="G18" s="6" t="str">
        <f t="shared" si="7"/>
        <v>0</v>
      </c>
    </row>
    <row r="19" spans="1:7" ht="15" customHeight="1" x14ac:dyDescent="0.25">
      <c r="A19" s="40" t="s">
        <v>7</v>
      </c>
      <c r="B19" s="4"/>
      <c r="C19" s="4"/>
      <c r="D19" s="14">
        <f t="shared" si="5"/>
        <v>0</v>
      </c>
      <c r="E19" s="5" t="e">
        <f t="shared" si="6"/>
        <v>#DIV/0!</v>
      </c>
      <c r="F19" s="14">
        <v>1</v>
      </c>
      <c r="G19" s="6" t="str">
        <f t="shared" si="7"/>
        <v>0</v>
      </c>
    </row>
    <row r="20" spans="1:7" ht="15" customHeight="1" x14ac:dyDescent="0.25">
      <c r="A20" s="40"/>
      <c r="B20" s="41"/>
      <c r="C20" s="41"/>
      <c r="D20" s="14"/>
      <c r="E20" s="14"/>
      <c r="F20" s="14">
        <f>SUM(F15:F19)</f>
        <v>16</v>
      </c>
      <c r="G20" s="31">
        <f>SUM(G15:G19)</f>
        <v>0</v>
      </c>
    </row>
    <row r="21" spans="1:7" ht="15" thickBot="1" x14ac:dyDescent="0.3">
      <c r="A21" s="45" t="s">
        <v>18</v>
      </c>
      <c r="B21" s="32"/>
      <c r="C21" s="32"/>
      <c r="D21" s="32"/>
      <c r="E21" s="32"/>
      <c r="F21" s="32"/>
      <c r="G21" s="33">
        <f>G20/F20</f>
        <v>0</v>
      </c>
    </row>
    <row r="22" spans="1:7" ht="29.25" thickBot="1" x14ac:dyDescent="0.3">
      <c r="A22" s="44" t="s">
        <v>19</v>
      </c>
      <c r="B22" s="19"/>
      <c r="C22" s="19"/>
      <c r="D22" s="19"/>
      <c r="E22" s="19"/>
      <c r="F22" s="20"/>
      <c r="G22" s="34" t="str">
        <f>IF(G21&gt;-0.1,"0%",0.1+G21)</f>
        <v>0%</v>
      </c>
    </row>
  </sheetData>
  <sheetProtection algorithmName="SHA-512" hashValue="WibXu530mut+S0AvdZpQAVArrVxKcNpkXmNxydnvVc2KhfEzYphMvdAKRwE21yNzAvFhJ3uiy4qD6zhsvgXA1Q==" saltValue="Jzrrtx8M8gvWr/p7POaPqA==" spinCount="100000" sheet="1" objects="1" scenarios="1" selectLockedCells="1"/>
  <mergeCells count="1">
    <mergeCell ref="A1:G1"/>
  </mergeCells>
  <conditionalFormatting sqref="G10">
    <cfRule type="cellIs" dxfId="43" priority="3" operator="greaterThan">
      <formula>-0.1</formula>
    </cfRule>
    <cfRule type="cellIs" dxfId="42" priority="4" operator="lessThan">
      <formula>-0.1</formula>
    </cfRule>
  </conditionalFormatting>
  <conditionalFormatting sqref="G21">
    <cfRule type="cellIs" dxfId="41" priority="1" operator="greaterThan">
      <formula>-0.1</formula>
    </cfRule>
    <cfRule type="cellIs" dxfId="40" priority="2" operator="lessThan">
      <formula>-0.1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FBC2C-CB6B-4C05-957A-978DF2008102}">
  <dimension ref="A1:G22"/>
  <sheetViews>
    <sheetView workbookViewId="0">
      <selection activeCell="B13" sqref="B13:C19"/>
    </sheetView>
  </sheetViews>
  <sheetFormatPr defaultColWidth="9.140625" defaultRowHeight="14.25" x14ac:dyDescent="0.25"/>
  <cols>
    <col min="1" max="1" width="46.85546875" style="36" customWidth="1"/>
    <col min="2" max="7" width="15.7109375" style="35" customWidth="1"/>
    <col min="8" max="16384" width="9.140625" style="35"/>
  </cols>
  <sheetData>
    <row r="1" spans="1:7" ht="75" customHeight="1" thickBot="1" x14ac:dyDescent="0.3">
      <c r="A1" s="57" t="s">
        <v>26</v>
      </c>
      <c r="B1" s="58"/>
      <c r="C1" s="58"/>
      <c r="D1" s="58"/>
      <c r="E1" s="58"/>
      <c r="F1" s="58"/>
      <c r="G1" s="59"/>
    </row>
    <row r="2" spans="1:7" ht="15" customHeight="1" thickBot="1" x14ac:dyDescent="0.3"/>
    <row r="3" spans="1:7" ht="60" customHeight="1" thickBot="1" x14ac:dyDescent="0.3">
      <c r="A3" s="37" t="s">
        <v>0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 t="s">
        <v>17</v>
      </c>
    </row>
    <row r="4" spans="1:7" ht="15" customHeight="1" x14ac:dyDescent="0.25">
      <c r="A4" s="38" t="s">
        <v>1</v>
      </c>
      <c r="B4" s="39"/>
      <c r="C4" s="39"/>
      <c r="D4" s="12"/>
      <c r="E4" s="12"/>
      <c r="F4" s="12"/>
      <c r="G4" s="13"/>
    </row>
    <row r="5" spans="1:7" ht="15" customHeight="1" x14ac:dyDescent="0.25">
      <c r="A5" s="40" t="s">
        <v>27</v>
      </c>
      <c r="B5" s="7"/>
      <c r="C5" s="7"/>
      <c r="D5" s="12">
        <f t="shared" ref="D5:D6" si="0">C5-B5</f>
        <v>0</v>
      </c>
      <c r="E5" s="5" t="e">
        <f t="shared" ref="E5:E6" si="1">((C5-B5)/B5)</f>
        <v>#DIV/0!</v>
      </c>
      <c r="F5" s="14">
        <v>15</v>
      </c>
      <c r="G5" s="6" t="str">
        <f t="shared" ref="G5:G6" si="2">IF($D5&gt;=0,"0", IF($D5=0,"0",$E5*$F5))</f>
        <v>0</v>
      </c>
    </row>
    <row r="6" spans="1:7" ht="15" customHeight="1" x14ac:dyDescent="0.25">
      <c r="A6" s="40" t="s">
        <v>10</v>
      </c>
      <c r="B6" s="7"/>
      <c r="C6" s="7"/>
      <c r="D6" s="12">
        <f t="shared" si="0"/>
        <v>0</v>
      </c>
      <c r="E6" s="5" t="e">
        <f t="shared" si="1"/>
        <v>#DIV/0!</v>
      </c>
      <c r="F6" s="14">
        <v>15</v>
      </c>
      <c r="G6" s="6" t="str">
        <f t="shared" si="2"/>
        <v>0</v>
      </c>
    </row>
    <row r="7" spans="1:7" ht="15" customHeight="1" x14ac:dyDescent="0.25">
      <c r="A7" s="42"/>
      <c r="B7" s="43"/>
      <c r="C7" s="43"/>
      <c r="D7" s="15"/>
      <c r="E7" s="16"/>
      <c r="F7" s="17">
        <f>SUM(F5:F6)</f>
        <v>30</v>
      </c>
      <c r="G7" s="18">
        <f>SUM(G5:G6)</f>
        <v>0</v>
      </c>
    </row>
    <row r="8" spans="1:7" ht="15" thickBot="1" x14ac:dyDescent="0.3">
      <c r="A8" s="45" t="s">
        <v>18</v>
      </c>
      <c r="B8" s="48"/>
      <c r="C8" s="48"/>
      <c r="D8" s="48"/>
      <c r="E8" s="48"/>
      <c r="F8" s="49"/>
      <c r="G8" s="50">
        <f>G7/F7</f>
        <v>0</v>
      </c>
    </row>
    <row r="9" spans="1:7" ht="29.25" thickBot="1" x14ac:dyDescent="0.3">
      <c r="A9" s="44" t="s">
        <v>19</v>
      </c>
      <c r="B9" s="51"/>
      <c r="C9" s="51"/>
      <c r="D9" s="51"/>
      <c r="E9" s="51"/>
      <c r="F9" s="52"/>
      <c r="G9" s="34" t="str">
        <f>IF(G8&lt;-0.5,"ATTENZIONE DECADENZA",IF(G8&gt;-0.1,"0%",0.1+G8))</f>
        <v>0%</v>
      </c>
    </row>
    <row r="10" spans="1:7" ht="15" customHeight="1" x14ac:dyDescent="0.25">
      <c r="A10" s="46"/>
      <c r="B10" s="25"/>
      <c r="C10" s="25"/>
      <c r="D10" s="25"/>
      <c r="E10" s="25"/>
      <c r="F10" s="26"/>
      <c r="G10" s="27"/>
    </row>
    <row r="11" spans="1:7" ht="15" customHeight="1" thickBot="1" x14ac:dyDescent="0.3">
      <c r="A11" s="46"/>
      <c r="B11" s="25"/>
      <c r="C11" s="25"/>
      <c r="D11" s="25"/>
      <c r="E11" s="25"/>
      <c r="F11" s="26"/>
      <c r="G11" s="27"/>
    </row>
    <row r="12" spans="1:7" ht="15" customHeight="1" x14ac:dyDescent="0.25">
      <c r="A12" s="47" t="s">
        <v>11</v>
      </c>
      <c r="B12" s="28"/>
      <c r="C12" s="28"/>
      <c r="D12" s="28"/>
      <c r="E12" s="29"/>
      <c r="F12" s="28"/>
      <c r="G12" s="30"/>
    </row>
    <row r="13" spans="1:7" ht="15" customHeight="1" x14ac:dyDescent="0.25">
      <c r="A13" s="40" t="s">
        <v>9</v>
      </c>
      <c r="B13" s="7"/>
      <c r="C13" s="7"/>
      <c r="D13" s="14">
        <f t="shared" ref="D13" si="3">C13-B13</f>
        <v>0</v>
      </c>
      <c r="E13" s="5" t="e">
        <f t="shared" ref="E13" si="4">((C13-B13)/B13)</f>
        <v>#DIV/0!</v>
      </c>
      <c r="F13" s="14">
        <v>5</v>
      </c>
      <c r="G13" s="6" t="str">
        <f t="shared" ref="G13:G19" si="5">IF($D13&gt;=0,"0", IF($D13=0,"0",$E13*$F13))</f>
        <v>0</v>
      </c>
    </row>
    <row r="14" spans="1:7" ht="15" customHeight="1" x14ac:dyDescent="0.25">
      <c r="A14" s="40" t="s">
        <v>5</v>
      </c>
      <c r="B14" s="7"/>
      <c r="C14" s="7"/>
      <c r="D14" s="14">
        <f t="shared" ref="D14:D19" si="6">C14-B14</f>
        <v>0</v>
      </c>
      <c r="E14" s="5" t="e">
        <f t="shared" ref="E14:E19" si="7">((C14-B14)/B14)</f>
        <v>#DIV/0!</v>
      </c>
      <c r="F14" s="14">
        <v>2</v>
      </c>
      <c r="G14" s="6" t="str">
        <f t="shared" si="5"/>
        <v>0</v>
      </c>
    </row>
    <row r="15" spans="1:7" ht="15" customHeight="1" x14ac:dyDescent="0.25">
      <c r="A15" s="40" t="s">
        <v>6</v>
      </c>
      <c r="B15" s="7"/>
      <c r="C15" s="7"/>
      <c r="D15" s="14">
        <f t="shared" si="6"/>
        <v>0</v>
      </c>
      <c r="E15" s="5" t="e">
        <f t="shared" si="7"/>
        <v>#DIV/0!</v>
      </c>
      <c r="F15" s="14">
        <v>3</v>
      </c>
      <c r="G15" s="6" t="str">
        <f t="shared" si="5"/>
        <v>0</v>
      </c>
    </row>
    <row r="16" spans="1:7" ht="15" customHeight="1" x14ac:dyDescent="0.25">
      <c r="A16" s="40" t="s">
        <v>21</v>
      </c>
      <c r="B16" s="7"/>
      <c r="C16" s="7"/>
      <c r="D16" s="14">
        <f t="shared" si="6"/>
        <v>0</v>
      </c>
      <c r="E16" s="5" t="e">
        <f t="shared" si="7"/>
        <v>#DIV/0!</v>
      </c>
      <c r="F16" s="14">
        <v>3</v>
      </c>
      <c r="G16" s="6" t="str">
        <f t="shared" si="5"/>
        <v>0</v>
      </c>
    </row>
    <row r="17" spans="1:7" ht="15" customHeight="1" x14ac:dyDescent="0.25">
      <c r="A17" s="40" t="s">
        <v>22</v>
      </c>
      <c r="B17" s="7"/>
      <c r="C17" s="7"/>
      <c r="D17" s="14">
        <f t="shared" si="6"/>
        <v>0</v>
      </c>
      <c r="E17" s="5" t="e">
        <f t="shared" si="7"/>
        <v>#DIV/0!</v>
      </c>
      <c r="F17" s="14">
        <v>2</v>
      </c>
      <c r="G17" s="6" t="str">
        <f t="shared" si="5"/>
        <v>0</v>
      </c>
    </row>
    <row r="18" spans="1:7" ht="15" customHeight="1" x14ac:dyDescent="0.25">
      <c r="A18" s="40" t="s">
        <v>7</v>
      </c>
      <c r="B18" s="7"/>
      <c r="C18" s="7"/>
      <c r="D18" s="14">
        <f t="shared" ref="D18" si="8">C18-B18</f>
        <v>0</v>
      </c>
      <c r="E18" s="5" t="e">
        <f t="shared" ref="E18" si="9">((C18-B18)/B18)</f>
        <v>#DIV/0!</v>
      </c>
      <c r="F18" s="14">
        <v>1</v>
      </c>
      <c r="G18" s="6" t="str">
        <f t="shared" si="5"/>
        <v>0</v>
      </c>
    </row>
    <row r="19" spans="1:7" ht="15" customHeight="1" x14ac:dyDescent="0.25">
      <c r="A19" s="40" t="s">
        <v>8</v>
      </c>
      <c r="B19" s="7"/>
      <c r="C19" s="7"/>
      <c r="D19" s="14">
        <f t="shared" si="6"/>
        <v>0</v>
      </c>
      <c r="E19" s="5" t="e">
        <f t="shared" si="7"/>
        <v>#DIV/0!</v>
      </c>
      <c r="F19" s="14">
        <v>2</v>
      </c>
      <c r="G19" s="6" t="str">
        <f t="shared" si="5"/>
        <v>0</v>
      </c>
    </row>
    <row r="20" spans="1:7" ht="15" customHeight="1" x14ac:dyDescent="0.25">
      <c r="A20" s="40"/>
      <c r="B20" s="41"/>
      <c r="C20" s="41"/>
      <c r="D20" s="14"/>
      <c r="E20" s="14"/>
      <c r="F20" s="14">
        <f>SUM(F13:F19)</f>
        <v>18</v>
      </c>
      <c r="G20" s="31">
        <f>SUM(G13:G19)</f>
        <v>0</v>
      </c>
    </row>
    <row r="21" spans="1:7" ht="15" thickBot="1" x14ac:dyDescent="0.3">
      <c r="A21" s="45" t="s">
        <v>18</v>
      </c>
      <c r="B21" s="32"/>
      <c r="C21" s="32"/>
      <c r="D21" s="32"/>
      <c r="E21" s="32"/>
      <c r="F21" s="32"/>
      <c r="G21" s="33">
        <f>G20/F20</f>
        <v>0</v>
      </c>
    </row>
    <row r="22" spans="1:7" ht="29.25" thickBot="1" x14ac:dyDescent="0.3">
      <c r="A22" s="44" t="s">
        <v>19</v>
      </c>
      <c r="B22" s="19"/>
      <c r="C22" s="19"/>
      <c r="D22" s="19"/>
      <c r="E22" s="19"/>
      <c r="F22" s="20"/>
      <c r="G22" s="34" t="str">
        <f>IF(G21&gt;-0.1,"0%",0.1+G21)</f>
        <v>0%</v>
      </c>
    </row>
  </sheetData>
  <sheetProtection algorithmName="SHA-512" hashValue="QXRFBxNXqvCFaqRfWzehyPtxvTa8SAjfKxlUuIz1RAveA1YYG825xJ3fVOp/B2sHNXuq745S13/eded5oKNIGg==" saltValue="Arg1ogQzKVha355t51jVgQ==" spinCount="100000" sheet="1" objects="1" scenarios="1" selectLockedCells="1"/>
  <mergeCells count="1">
    <mergeCell ref="A1:G1"/>
  </mergeCells>
  <conditionalFormatting sqref="G8">
    <cfRule type="cellIs" dxfId="21" priority="3" operator="greaterThan">
      <formula>-0.1</formula>
    </cfRule>
    <cfRule type="cellIs" dxfId="20" priority="4" operator="lessThan">
      <formula>-0.1</formula>
    </cfRule>
  </conditionalFormatting>
  <conditionalFormatting sqref="G21">
    <cfRule type="cellIs" dxfId="19" priority="1" operator="greaterThan">
      <formula>-0.1</formula>
    </cfRule>
    <cfRule type="cellIs" dxfId="18" priority="2" operator="lessThan">
      <formula>-0.1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Indicazioni compilazione</vt:lpstr>
      <vt:lpstr>Articolo 38</vt:lpstr>
      <vt:lpstr>Articolo 39</vt:lpstr>
      <vt:lpstr>Articolo 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Angela Tibaldi</cp:lastModifiedBy>
  <dcterms:created xsi:type="dcterms:W3CDTF">2015-10-27T12:41:43Z</dcterms:created>
  <dcterms:modified xsi:type="dcterms:W3CDTF">2018-11-08T12:26:04Z</dcterms:modified>
</cp:coreProperties>
</file>